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8075" windowHeight="103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3" i="1"/>
  <c r="N22"/>
  <c r="N20"/>
  <c r="N17"/>
  <c r="N14"/>
  <c r="N13"/>
  <c r="N12"/>
  <c r="N11"/>
  <c r="N10"/>
  <c r="N8"/>
  <c r="N19"/>
  <c r="N18"/>
  <c r="N15"/>
  <c r="N9"/>
  <c r="M10"/>
  <c r="M23" l="1"/>
  <c r="M22"/>
  <c r="M20"/>
  <c r="M19"/>
  <c r="M18"/>
  <c r="M17"/>
  <c r="M15"/>
  <c r="M14"/>
  <c r="M13"/>
  <c r="M12"/>
  <c r="M11"/>
  <c r="M9"/>
  <c r="M8"/>
</calcChain>
</file>

<file path=xl/sharedStrings.xml><?xml version="1.0" encoding="utf-8"?>
<sst xmlns="http://schemas.openxmlformats.org/spreadsheetml/2006/main" count="153" uniqueCount="71">
  <si>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</si>
  <si>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</si>
  <si>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11.787.0</t>
  </si>
  <si>
    <t xml:space="preserve">046350000132004780911787000104300101003100103 </t>
  </si>
  <si>
    <t xml:space="preserve">046350000132004780911787000104300105009100102 </t>
  </si>
  <si>
    <t xml:space="preserve">046350000132004780911787000100400105001101102 </t>
  </si>
  <si>
    <t xml:space="preserve">046350000132004780911787000300400105009101103 </t>
  </si>
  <si>
    <t xml:space="preserve">046350000132004780911787000301000101000101102 </t>
  </si>
  <si>
    <t xml:space="preserve">046350000132004780911791000300400105003101103 </t>
  </si>
  <si>
    <t>11.791.0</t>
  </si>
  <si>
    <t xml:space="preserve">046350000132004780911791000300400101007101102 </t>
  </si>
  <si>
    <t xml:space="preserve">046350000132004780911034100000000000005101102 </t>
  </si>
  <si>
    <t>11.034.1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</si>
  <si>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</si>
  <si>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046350000132004780911791000100400101009101103 </t>
  </si>
  <si>
    <t xml:space="preserve">046350000132004780911791000304300105001100103 </t>
  </si>
  <si>
    <t xml:space="preserve">046350000132004780911791000100400105005101103 </t>
  </si>
  <si>
    <t xml:space="preserve">046350000132004780911787000300300105001101102 </t>
  </si>
  <si>
    <t xml:space="preserve">046350000132004780910028000000000002005101103 </t>
  </si>
  <si>
    <t>10.028.0</t>
  </si>
  <si>
    <t>Организация отдыха детей и молодежи</t>
  </si>
  <si>
    <t xml:space="preserve">046350000132004780911791000304300101005100102 </t>
  </si>
  <si>
    <t xml:space="preserve">046350000132004780911791000104300101007100103 </t>
  </si>
  <si>
    <t xml:space="preserve">046350000132004780911Д07000000000000005100103 </t>
  </si>
  <si>
    <t>11.Д07.0</t>
  </si>
  <si>
    <t>Предоставление питания</t>
  </si>
  <si>
    <t>Реестровый номер</t>
  </si>
  <si>
    <t>Код базовой услуги или работы</t>
  </si>
  <si>
    <t>Наименование базовой услуги или работы</t>
  </si>
  <si>
    <t>Признак отнесения к услуге или работе</t>
  </si>
  <si>
    <t>Наименование категории потребителей</t>
  </si>
  <si>
    <t>Услуга</t>
  </si>
  <si>
    <t>Физические лица</t>
  </si>
  <si>
    <t>1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 (Единица)
2 Уровень освоения обучающимися общеобразовательной программы начального общего образования по завершении первой ступени общего
образования (Процент)
3 Полнота реализации основной общеобразовательной программы начального общего образования (Процент)
4 Уровень соответствия учебного плана общеобразовательного учреждения требованиям федерального базисного учебного плана (Процент)
5 Доля родителей ( законных представителей ) удовлетворенных условиями и качеством предоставляемой услуги (Процент)</t>
  </si>
  <si>
    <t>Работа</t>
  </si>
  <si>
    <t>В интересах общества</t>
  </si>
  <si>
    <t xml:space="preserve">046350000132004780911787000100400101005101103 </t>
  </si>
  <si>
    <t>№№/пп</t>
  </si>
  <si>
    <t>итого:</t>
  </si>
  <si>
    <t>услуга</t>
  </si>
  <si>
    <t>фактич</t>
  </si>
  <si>
    <r>
      <t>1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 (</t>
    </r>
    <r>
      <rPr>
        <b/>
        <sz val="9"/>
        <color indexed="8"/>
        <rFont val="Times New Roman"/>
        <family val="1"/>
        <charset val="204"/>
      </rPr>
      <t>100%</t>
    </r>
    <r>
      <rPr>
        <sz val="9"/>
        <color indexed="8"/>
        <rFont val="Times New Roman"/>
        <family val="1"/>
        <charset val="204"/>
      </rPr>
      <t>)
2 Уровень освоения обучающимися общеобразовательной программы начального общего образования по завершении первой ступени общего образования (</t>
    </r>
    <r>
      <rPr>
        <b/>
        <sz val="9"/>
        <color indexed="8"/>
        <rFont val="Times New Roman"/>
        <family val="1"/>
        <charset val="204"/>
      </rPr>
      <t>95,5%</t>
    </r>
    <r>
      <rPr>
        <sz val="9"/>
        <color indexed="8"/>
        <rFont val="Times New Roman"/>
        <family val="1"/>
        <charset val="204"/>
      </rPr>
      <t>)
3 Полнота реализации основной общеобразовательной программы начального общего образования (</t>
    </r>
    <r>
      <rPr>
        <b/>
        <sz val="9"/>
        <color indexed="8"/>
        <rFont val="Times New Roman"/>
        <family val="1"/>
        <charset val="204"/>
      </rPr>
      <t>100%)</t>
    </r>
    <r>
      <rPr>
        <sz val="9"/>
        <color indexed="8"/>
        <rFont val="Times New Roman"/>
        <family val="1"/>
        <charset val="204"/>
      </rPr>
      <t xml:space="preserve">
4 Уровень соответствия учебного плана общеобразовательного учреждения требованиям федерального базисного учебного плана (</t>
    </r>
    <r>
      <rPr>
        <b/>
        <sz val="9"/>
        <color indexed="8"/>
        <rFont val="Times New Roman"/>
        <family val="1"/>
        <charset val="204"/>
      </rPr>
      <t>100%</t>
    </r>
    <r>
      <rPr>
        <sz val="9"/>
        <color indexed="8"/>
        <rFont val="Times New Roman"/>
        <family val="1"/>
        <charset val="204"/>
      </rPr>
      <t>)
5 Доля родителей ( законных представителей ) удовлетворенных условиями и качеством предоставляемой услуги (</t>
    </r>
    <r>
      <rPr>
        <b/>
        <sz val="9"/>
        <color indexed="8"/>
        <rFont val="Times New Roman"/>
        <family val="1"/>
        <charset val="204"/>
      </rPr>
      <t>95,5%</t>
    </r>
    <r>
      <rPr>
        <sz val="9"/>
        <color indexed="8"/>
        <rFont val="Times New Roman"/>
        <family val="1"/>
        <charset val="204"/>
      </rPr>
      <t>)</t>
    </r>
  </si>
  <si>
    <r>
      <t>1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 (</t>
    </r>
    <r>
      <rPr>
        <b/>
        <sz val="9"/>
        <color indexed="8"/>
        <rFont val="Times New Roman"/>
        <family val="1"/>
        <charset val="204"/>
      </rPr>
      <t>100%)</t>
    </r>
    <r>
      <rPr>
        <sz val="9"/>
        <color indexed="8"/>
        <rFont val="Times New Roman"/>
        <family val="1"/>
        <charset val="204"/>
      </rPr>
      <t xml:space="preserve">
2 Уровень освоения обучающимися общеобразовательной программы начального общего образования по завершении первой ступени общего образования </t>
    </r>
    <r>
      <rPr>
        <b/>
        <sz val="9"/>
        <color indexed="8"/>
        <rFont val="Times New Roman"/>
        <family val="1"/>
        <charset val="204"/>
      </rPr>
      <t>(100%)</t>
    </r>
    <r>
      <rPr>
        <sz val="9"/>
        <color indexed="8"/>
        <rFont val="Times New Roman"/>
        <family val="1"/>
        <charset val="204"/>
      </rPr>
      <t xml:space="preserve">
3 Полнота реализации основной общеобразовательной программы начального общего образования </t>
    </r>
    <r>
      <rPr>
        <b/>
        <sz val="9"/>
        <color indexed="8"/>
        <rFont val="Times New Roman"/>
        <family val="1"/>
        <charset val="204"/>
      </rPr>
      <t>(100%)</t>
    </r>
    <r>
      <rPr>
        <sz val="9"/>
        <color indexed="8"/>
        <rFont val="Times New Roman"/>
        <family val="1"/>
        <charset val="204"/>
      </rPr>
      <t xml:space="preserve">
4 Уровень соответствия учебного плана общеобразовательного учреждения требованиям федерального базисного учебного плана (</t>
    </r>
    <r>
      <rPr>
        <b/>
        <sz val="9"/>
        <color indexed="8"/>
        <rFont val="Times New Roman"/>
        <family val="1"/>
        <charset val="204"/>
      </rPr>
      <t>100%)</t>
    </r>
    <r>
      <rPr>
        <sz val="9"/>
        <color indexed="8"/>
        <rFont val="Times New Roman"/>
        <family val="1"/>
        <charset val="204"/>
      </rPr>
      <t xml:space="preserve">
5 Доля родителей ( законных представителей ) удовлетворенных условиями и качеством предоставляемой услуги (</t>
    </r>
    <r>
      <rPr>
        <b/>
        <sz val="9"/>
        <color indexed="8"/>
        <rFont val="Times New Roman"/>
        <family val="1"/>
        <charset val="204"/>
      </rPr>
      <t>98,2%)</t>
    </r>
  </si>
  <si>
    <r>
      <t>1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 (</t>
    </r>
    <r>
      <rPr>
        <b/>
        <sz val="9"/>
        <color indexed="8"/>
        <rFont val="Times New Roman"/>
        <family val="1"/>
        <charset val="204"/>
      </rPr>
      <t>100%)</t>
    </r>
    <r>
      <rPr>
        <sz val="9"/>
        <color indexed="8"/>
        <rFont val="Times New Roman"/>
        <family val="1"/>
        <charset val="204"/>
      </rPr>
      <t xml:space="preserve">
2 Уровень освоения обучающимися общеобразовательной программы начального общего образования по завершении первой ступени общего образования (95,5%)
3 Полнота реализации основной общеобразовательной программы начального общего образования (100%)
4 Уровень соответствия учебного плана общеобразовательного учреждения требованиям федерального базисного учебного плана (100%)
5 Доля родителей ( законных представителей ) удовлетворенных условиями и качеством предоставляемой услуги (95,5%)</t>
    </r>
  </si>
  <si>
    <r>
      <t xml:space="preserve">1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 </t>
    </r>
    <r>
      <rPr>
        <b/>
        <sz val="9"/>
        <color indexed="8"/>
        <rFont val="Times New Roman"/>
        <family val="1"/>
        <charset val="204"/>
      </rPr>
      <t>(100%)</t>
    </r>
    <r>
      <rPr>
        <sz val="9"/>
        <color indexed="8"/>
        <rFont val="Times New Roman"/>
        <family val="1"/>
        <charset val="204"/>
      </rPr>
      <t xml:space="preserve">
2 Уровень освоения обучающимися общеобразовательной программы начального общего образования по завершении первой ступени общего образования (95,5%)
3 Полнота реализации основной общеобразовательной программы начального общего образования (100%)
4 Уровень соответствия учебного плана общеобразовательного учреждения требованиям федерального базисного учебного плана (100%)
5 Доля родителей ( законных представителей ) удовлетворенных условиями и качеством предоставляемой услуги (95,5%)</t>
    </r>
  </si>
  <si>
    <t>1.Уровень освоения обучающимися основной общеобразовательной программы основного общего образования по завершении второй ступени общего образования (100%)                                             2. Полнота реализации основной общеобразовательной программы основного общего образования (100%)                                                             3. Уровень соответствия учебного плана общеобразовательного учреждения требованиям федерального базисного учебного плана (100%)                                                       4. Доля родителей (законных представителей ) удовлетворенных условиями и качеством предоставляемой услуги (100%)
5.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
(98,5%)</t>
  </si>
  <si>
    <t>1.Уровень освоения обучающимися основной общеобразовательной программы основного общего образования по завершении второй ступени общего образования (100%т)                                             2. Полнота реализации основной общеобразовательной программы основного общего образования (100%)                                                             3. Уровень соответствия учебного плана общеобразовательного учреждения требованиям федерального базисного учебного плана (100%)                                                       4. Доля родителей (законных представителей ) удовлетворенных условиями и качеством предоставляемой услуги (100%)
5.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
(98,5%)</t>
  </si>
  <si>
    <t>1.Уровень освоения обучающимися основной общеобразовательной программы основного общего образования по завершении второй ступени общего образования (100%)                                             2. Полнота реализации основной общеобразовательной программы основного общего образования (100%)                                                             3. Уровень соответствия учебного плана общеобразовательного учреждения требованиям федерального базисного учебного плана (100%)                                                       4. Доля родителей (законных представителей ) удовлетворенных условиями и качеством предоставляемой услуги (98,5%)
5.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
(100%)</t>
  </si>
  <si>
    <t>1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 (100%)
2 Уровень освоения обучающимися общеобразовательной программы начального общего образования по завершении первой ступени общего образования (95,5%)
3 Полнота реализации основной общеобразовательной программы начального общего образования (100%)
4 Уровень соответствия учебного плана общеобразовательного учреждения требованиям федерального базисного учебного плана (100%)
5 Доля родителей ( законных представителей ) удовлетворенных условиями и качеством предоставляемой услуги (95,5%)</t>
  </si>
  <si>
    <t>1Число человеко-часов пребывания (126)
2 Количество человек (150)
3 Число человеко-дней пребывания (21)</t>
  </si>
  <si>
    <t>ПЛАН</t>
  </si>
  <si>
    <t>ФАКТ</t>
  </si>
  <si>
    <t>%</t>
  </si>
  <si>
    <t>002 Число человеко-дней обучения Человеко-день- 180</t>
  </si>
  <si>
    <t>1Число человеко-часов пребывания (100%
2 Количество человек 100%
3 Число человеко-дней пребывания 100%</t>
  </si>
  <si>
    <t>ОЦ    ( К1+К2)/2</t>
  </si>
  <si>
    <t>Показатели объема   К2</t>
  </si>
  <si>
    <t>Показатели качества   К1</t>
  </si>
  <si>
    <t>план</t>
  </si>
  <si>
    <t>работа</t>
  </si>
  <si>
    <r>
      <t>1 Доля своевременного устраненных общеобразовательным учреждением нарушений, выявленных в результате проверок органами
исполнительной власти Российской Федерации осуществляющими функции по контролю и надзору в сфере образования (</t>
    </r>
    <r>
      <rPr>
        <b/>
        <sz val="9"/>
        <rFont val="Times New Roman"/>
        <family val="1"/>
        <charset val="204"/>
      </rPr>
      <t>100%</t>
    </r>
    <r>
      <rPr>
        <sz val="9"/>
        <rFont val="Times New Roman"/>
        <family val="1"/>
        <charset val="204"/>
      </rPr>
      <t>)
2 Уровень освоения обучающимися общеобразовательной программы начального общего образования по завершении первой ступени общего образования (</t>
    </r>
    <r>
      <rPr>
        <b/>
        <sz val="9"/>
        <rFont val="Times New Roman"/>
        <family val="1"/>
        <charset val="204"/>
      </rPr>
      <t>95,5%</t>
    </r>
    <r>
      <rPr>
        <sz val="9"/>
        <rFont val="Times New Roman"/>
        <family val="1"/>
        <charset val="204"/>
      </rPr>
      <t>)
3 Полнота реализации основной общеобразовательной программы начального общего образования (</t>
    </r>
    <r>
      <rPr>
        <b/>
        <sz val="9"/>
        <rFont val="Times New Roman"/>
        <family val="1"/>
        <charset val="204"/>
      </rPr>
      <t>100%)</t>
    </r>
    <r>
      <rPr>
        <sz val="9"/>
        <rFont val="Times New Roman"/>
        <family val="1"/>
        <charset val="204"/>
      </rPr>
      <t xml:space="preserve">
4 Уровень соответствия учебного плана общеобразовательного учреждения требованиям федерального базисного учебного плана (</t>
    </r>
    <r>
      <rPr>
        <b/>
        <sz val="9"/>
        <rFont val="Times New Roman"/>
        <family val="1"/>
        <charset val="204"/>
      </rPr>
      <t>100%</t>
    </r>
    <r>
      <rPr>
        <sz val="9"/>
        <rFont val="Times New Roman"/>
        <family val="1"/>
        <charset val="204"/>
      </rPr>
      <t>)
5 Доля родителей ( законных представителей ) удовлетворенных условиями и качеством предоставляемой услуги (</t>
    </r>
    <r>
      <rPr>
        <b/>
        <sz val="9"/>
        <rFont val="Times New Roman"/>
        <family val="1"/>
        <charset val="204"/>
      </rPr>
      <t>95,5%</t>
    </r>
    <r>
      <rPr>
        <sz val="9"/>
        <rFont val="Times New Roman"/>
        <family val="1"/>
        <charset val="204"/>
      </rPr>
      <t>)</t>
    </r>
  </si>
  <si>
    <t>1 Число обучающихся (Человек)- 25</t>
  </si>
  <si>
    <t>1 Число обучающихся (Человек)- 27</t>
  </si>
  <si>
    <t>Число обучающихся (человек)-18</t>
  </si>
  <si>
    <t>Число обучающихся (человек)-19</t>
  </si>
  <si>
    <t>1 Количество мероприятий (190)
2 Количество участников мероприятий 86 Человек</t>
  </si>
  <si>
    <t>1 Количество мероприятий (182)
2 Количество участников мероприятий  82Человек</t>
  </si>
  <si>
    <t>1 Количество мероприятий  95,7%
2 Количество участников мероприятий  95,3%</t>
  </si>
  <si>
    <t>1 Число обучающихся (43 человек)</t>
  </si>
  <si>
    <t>1 Число обучающихся (46человек)</t>
  </si>
  <si>
    <t>Отчет по исполнению муниципального задания за 2017г. МБОУ Рыбинская ООШ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</si>
</sst>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/>
    <xf numFmtId="0" fontId="4" fillId="0" borderId="1" xfId="0" quotePrefix="1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/>
    <xf numFmtId="10" fontId="0" fillId="2" borderId="1" xfId="0" applyNumberFormat="1" applyFill="1" applyBorder="1"/>
    <xf numFmtId="10" fontId="0" fillId="5" borderId="1" xfId="0" applyNumberForma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10" fontId="0" fillId="6" borderId="1" xfId="0" applyNumberFormat="1" applyFill="1" applyBorder="1"/>
    <xf numFmtId="0" fontId="0" fillId="2" borderId="1" xfId="0" applyFill="1" applyBorder="1"/>
    <xf numFmtId="0" fontId="7" fillId="2" borderId="1" xfId="0" applyFont="1" applyFill="1" applyBorder="1"/>
    <xf numFmtId="10" fontId="7" fillId="2" borderId="1" xfId="0" applyNumberFormat="1" applyFont="1" applyFill="1" applyBorder="1"/>
    <xf numFmtId="0" fontId="1" fillId="0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 vertical="top" wrapText="1"/>
    </xf>
    <xf numFmtId="10" fontId="0" fillId="7" borderId="1" xfId="0" applyNumberFormat="1" applyFill="1" applyBorder="1"/>
    <xf numFmtId="0" fontId="8" fillId="2" borderId="3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quotePrefix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9" fontId="10" fillId="2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/>
    <xf numFmtId="10" fontId="12" fillId="2" borderId="1" xfId="0" applyNumberFormat="1" applyFont="1" applyFill="1" applyBorder="1"/>
    <xf numFmtId="10" fontId="12" fillId="7" borderId="1" xfId="0" applyNumberFormat="1" applyFont="1" applyFill="1" applyBorder="1"/>
    <xf numFmtId="0" fontId="12" fillId="0" borderId="0" xfId="0" applyFont="1"/>
    <xf numFmtId="0" fontId="0" fillId="8" borderId="0" xfId="0" applyFill="1"/>
    <xf numFmtId="49" fontId="1" fillId="8" borderId="6" xfId="0" applyNumberFormat="1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10" fontId="4" fillId="8" borderId="1" xfId="0" applyNumberFormat="1" applyFont="1" applyFill="1" applyBorder="1" applyAlignment="1">
      <alignment horizontal="center" vertical="top" wrapText="1"/>
    </xf>
    <xf numFmtId="9" fontId="10" fillId="8" borderId="1" xfId="0" applyNumberFormat="1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0" fillId="9" borderId="0" xfId="0" applyFill="1"/>
    <xf numFmtId="0" fontId="6" fillId="0" borderId="0" xfId="0" applyFont="1" applyAlignment="1">
      <alignment horizontal="right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workbookViewId="0">
      <pane xSplit="1" topLeftCell="E1" activePane="topRight" state="frozen"/>
      <selection pane="topRight" activeCell="E2" sqref="E2:K2"/>
    </sheetView>
  </sheetViews>
  <sheetFormatPr defaultRowHeight="15"/>
  <cols>
    <col min="1" max="1" width="8.7109375" customWidth="1"/>
    <col min="2" max="2" width="13" customWidth="1"/>
    <col min="4" max="4" width="21.85546875" customWidth="1"/>
    <col min="5" max="5" width="14.5703125" customWidth="1"/>
    <col min="6" max="6" width="13.7109375" customWidth="1"/>
    <col min="7" max="7" width="13.42578125" customWidth="1"/>
    <col min="8" max="9" width="13.42578125" style="1" customWidth="1"/>
    <col min="10" max="10" width="13.42578125" style="45" customWidth="1"/>
    <col min="11" max="11" width="97.7109375" customWidth="1"/>
    <col min="12" max="12" width="11.42578125" customWidth="1"/>
    <col min="13" max="13" width="11.140625" bestFit="1" customWidth="1"/>
    <col min="14" max="14" width="15.140625" style="1" customWidth="1"/>
  </cols>
  <sheetData>
    <row r="2" spans="1:14">
      <c r="E2" s="54" t="s">
        <v>70</v>
      </c>
      <c r="F2" s="54"/>
      <c r="G2" s="54"/>
      <c r="H2" s="54"/>
      <c r="I2" s="54"/>
      <c r="J2" s="54"/>
      <c r="K2" s="54"/>
    </row>
    <row r="4" spans="1:14" s="1" customFormat="1">
      <c r="J4" s="45"/>
    </row>
    <row r="5" spans="1:14" s="1" customFormat="1">
      <c r="J5" s="45"/>
    </row>
    <row r="6" spans="1:14" ht="60" customHeight="1">
      <c r="A6" s="4" t="s">
        <v>37</v>
      </c>
      <c r="B6" s="3" t="s">
        <v>26</v>
      </c>
      <c r="C6" s="3" t="s">
        <v>27</v>
      </c>
      <c r="D6" s="3" t="s">
        <v>28</v>
      </c>
      <c r="E6" s="3" t="s">
        <v>29</v>
      </c>
      <c r="F6" s="3" t="s">
        <v>30</v>
      </c>
      <c r="G6" s="55" t="s">
        <v>56</v>
      </c>
      <c r="H6" s="56"/>
      <c r="I6" s="57"/>
      <c r="J6" s="46"/>
      <c r="K6" s="2" t="s">
        <v>57</v>
      </c>
      <c r="L6" s="15" t="s">
        <v>58</v>
      </c>
      <c r="M6" s="15" t="s">
        <v>40</v>
      </c>
      <c r="N6" s="15" t="s">
        <v>55</v>
      </c>
    </row>
    <row r="7" spans="1:14" s="1" customFormat="1" ht="19.5" customHeight="1">
      <c r="A7" s="4"/>
      <c r="B7" s="3"/>
      <c r="C7" s="3"/>
      <c r="D7" s="3"/>
      <c r="E7" s="3"/>
      <c r="F7" s="3"/>
      <c r="G7" s="2" t="s">
        <v>50</v>
      </c>
      <c r="H7" s="2" t="s">
        <v>51</v>
      </c>
      <c r="I7" s="2" t="s">
        <v>52</v>
      </c>
      <c r="J7" s="47"/>
      <c r="K7" s="2"/>
      <c r="L7" s="15"/>
      <c r="M7" s="15"/>
      <c r="N7" s="15"/>
    </row>
    <row r="8" spans="1:14" ht="121.5" customHeight="1">
      <c r="A8" s="12">
        <v>1</v>
      </c>
      <c r="B8" s="5" t="s">
        <v>3</v>
      </c>
      <c r="C8" s="6" t="s">
        <v>2</v>
      </c>
      <c r="D8" s="6" t="s">
        <v>0</v>
      </c>
      <c r="E8" s="7" t="s">
        <v>31</v>
      </c>
      <c r="F8" s="8" t="s">
        <v>32</v>
      </c>
      <c r="G8" s="19" t="s">
        <v>61</v>
      </c>
      <c r="H8" s="19" t="s">
        <v>62</v>
      </c>
      <c r="I8" s="29">
        <v>1.08</v>
      </c>
      <c r="J8" s="48">
        <v>1.08</v>
      </c>
      <c r="K8" s="8" t="s">
        <v>41</v>
      </c>
      <c r="L8" s="16">
        <v>100</v>
      </c>
      <c r="M8" s="17">
        <f>(100+95.5+100+100+95.5)/5/100</f>
        <v>0.98199999999999998</v>
      </c>
      <c r="N8" s="30">
        <f>(108+98.2)/2/100</f>
        <v>1.0309999999999999</v>
      </c>
    </row>
    <row r="9" spans="1:14" s="44" customFormat="1" ht="121.5" customHeight="1">
      <c r="A9" s="35">
        <v>2</v>
      </c>
      <c r="B9" s="36" t="s">
        <v>36</v>
      </c>
      <c r="C9" s="37" t="s">
        <v>2</v>
      </c>
      <c r="D9" s="37" t="s">
        <v>0</v>
      </c>
      <c r="E9" s="38" t="s">
        <v>31</v>
      </c>
      <c r="F9" s="37" t="s">
        <v>32</v>
      </c>
      <c r="G9" s="39" t="s">
        <v>53</v>
      </c>
      <c r="H9" s="39" t="s">
        <v>53</v>
      </c>
      <c r="I9" s="40">
        <v>1</v>
      </c>
      <c r="J9" s="49">
        <v>1</v>
      </c>
      <c r="K9" s="37" t="s">
        <v>60</v>
      </c>
      <c r="L9" s="41">
        <v>100</v>
      </c>
      <c r="M9" s="42">
        <f>(100+95.5+100+100+95.5)/5/100</f>
        <v>0.98199999999999998</v>
      </c>
      <c r="N9" s="43">
        <f>(100+98.2)/2/100</f>
        <v>0.99099999999999999</v>
      </c>
    </row>
    <row r="10" spans="1:14" ht="120.75" customHeight="1">
      <c r="A10" s="12">
        <v>3</v>
      </c>
      <c r="B10" s="5" t="s">
        <v>4</v>
      </c>
      <c r="C10" s="8" t="s">
        <v>2</v>
      </c>
      <c r="D10" s="6" t="s">
        <v>0</v>
      </c>
      <c r="E10" s="7" t="s">
        <v>31</v>
      </c>
      <c r="F10" s="8" t="s">
        <v>32</v>
      </c>
      <c r="G10" s="19" t="s">
        <v>61</v>
      </c>
      <c r="H10" s="19" t="s">
        <v>62</v>
      </c>
      <c r="I10" s="29">
        <v>1.08</v>
      </c>
      <c r="J10" s="48">
        <v>1.08</v>
      </c>
      <c r="K10" s="8" t="s">
        <v>42</v>
      </c>
      <c r="L10" s="16">
        <v>100</v>
      </c>
      <c r="M10" s="17">
        <f>(100+100+100+100+98.2)/5/100</f>
        <v>0.99639999999999995</v>
      </c>
      <c r="N10" s="30">
        <f>(108+99.64)/2/100</f>
        <v>1.0382</v>
      </c>
    </row>
    <row r="11" spans="1:14" ht="145.5" customHeight="1">
      <c r="A11" s="12">
        <v>4</v>
      </c>
      <c r="B11" s="5" t="s">
        <v>5</v>
      </c>
      <c r="C11" s="8" t="s">
        <v>2</v>
      </c>
      <c r="D11" s="8" t="s">
        <v>0</v>
      </c>
      <c r="E11" s="7" t="s">
        <v>31</v>
      </c>
      <c r="F11" s="8" t="s">
        <v>32</v>
      </c>
      <c r="G11" s="19" t="s">
        <v>61</v>
      </c>
      <c r="H11" s="19" t="s">
        <v>62</v>
      </c>
      <c r="I11" s="29">
        <v>1.08</v>
      </c>
      <c r="J11" s="48">
        <v>1.08</v>
      </c>
      <c r="K11" s="8" t="s">
        <v>43</v>
      </c>
      <c r="L11" s="16">
        <v>100</v>
      </c>
      <c r="M11" s="17">
        <f>(100+95.5+100+100+95.5)/5/100</f>
        <v>0.98199999999999998</v>
      </c>
      <c r="N11" s="30">
        <f>(108+98.2)/2/100</f>
        <v>1.0309999999999999</v>
      </c>
    </row>
    <row r="12" spans="1:14" ht="119.25" customHeight="1">
      <c r="A12" s="12">
        <v>5</v>
      </c>
      <c r="B12" s="5" t="s">
        <v>6</v>
      </c>
      <c r="C12" s="8" t="s">
        <v>2</v>
      </c>
      <c r="D12" s="8" t="s">
        <v>0</v>
      </c>
      <c r="E12" s="7" t="s">
        <v>31</v>
      </c>
      <c r="F12" s="8" t="s">
        <v>32</v>
      </c>
      <c r="G12" s="19" t="s">
        <v>61</v>
      </c>
      <c r="H12" s="19" t="s">
        <v>62</v>
      </c>
      <c r="I12" s="29">
        <v>1.08</v>
      </c>
      <c r="J12" s="48">
        <v>1.08</v>
      </c>
      <c r="K12" s="8" t="s">
        <v>44</v>
      </c>
      <c r="L12" s="16">
        <v>100</v>
      </c>
      <c r="M12" s="17">
        <f>(100+95.5+100+100+95.5)/5/100</f>
        <v>0.98199999999999998</v>
      </c>
      <c r="N12" s="30">
        <f>(108+98.2)/2/100</f>
        <v>1.0309999999999999</v>
      </c>
    </row>
    <row r="13" spans="1:14" ht="120.75" customHeight="1">
      <c r="A13" s="12">
        <v>6</v>
      </c>
      <c r="B13" s="5" t="s">
        <v>7</v>
      </c>
      <c r="C13" s="8" t="s">
        <v>2</v>
      </c>
      <c r="D13" s="6" t="s">
        <v>0</v>
      </c>
      <c r="E13" s="7" t="s">
        <v>31</v>
      </c>
      <c r="F13" s="8" t="s">
        <v>32</v>
      </c>
      <c r="G13" s="19" t="s">
        <v>61</v>
      </c>
      <c r="H13" s="19" t="s">
        <v>62</v>
      </c>
      <c r="I13" s="29">
        <v>1.08</v>
      </c>
      <c r="J13" s="48">
        <v>1.08</v>
      </c>
      <c r="K13" s="8" t="s">
        <v>33</v>
      </c>
      <c r="L13" s="16">
        <v>100</v>
      </c>
      <c r="M13" s="17">
        <f>(100+95.5+100+100+95.5)/5/100</f>
        <v>0.98199999999999998</v>
      </c>
      <c r="N13" s="30">
        <f>(108+98.2)/2/100</f>
        <v>1.0309999999999999</v>
      </c>
    </row>
    <row r="14" spans="1:14" ht="121.5" customHeight="1">
      <c r="A14" s="12">
        <v>7</v>
      </c>
      <c r="B14" s="5" t="s">
        <v>8</v>
      </c>
      <c r="C14" s="8" t="s">
        <v>9</v>
      </c>
      <c r="D14" s="8" t="s">
        <v>1</v>
      </c>
      <c r="E14" s="7" t="s">
        <v>31</v>
      </c>
      <c r="F14" s="8" t="s">
        <v>32</v>
      </c>
      <c r="G14" s="19" t="s">
        <v>63</v>
      </c>
      <c r="H14" s="19" t="s">
        <v>64</v>
      </c>
      <c r="I14" s="29">
        <v>1.0549999999999999</v>
      </c>
      <c r="J14" s="48">
        <v>1.0549999999999999</v>
      </c>
      <c r="K14" s="8" t="s">
        <v>45</v>
      </c>
      <c r="L14" s="16">
        <v>100</v>
      </c>
      <c r="M14" s="18">
        <f>(100+100+100+100+98.5)/5/100</f>
        <v>0.997</v>
      </c>
      <c r="N14" s="30">
        <f>(105.5+99.7)/2/100</f>
        <v>1.026</v>
      </c>
    </row>
    <row r="15" spans="1:14" ht="119.25" customHeight="1">
      <c r="A15" s="12">
        <v>8</v>
      </c>
      <c r="B15" s="5" t="s">
        <v>10</v>
      </c>
      <c r="C15" s="8" t="s">
        <v>9</v>
      </c>
      <c r="D15" s="8" t="s">
        <v>1</v>
      </c>
      <c r="E15" s="7" t="s">
        <v>31</v>
      </c>
      <c r="F15" s="8" t="s">
        <v>32</v>
      </c>
      <c r="G15" s="19" t="s">
        <v>63</v>
      </c>
      <c r="H15" s="19" t="s">
        <v>64</v>
      </c>
      <c r="I15" s="29">
        <v>1.0549999999999999</v>
      </c>
      <c r="J15" s="48">
        <v>1.0549999999999999</v>
      </c>
      <c r="K15" s="8" t="s">
        <v>46</v>
      </c>
      <c r="L15" s="16">
        <v>100</v>
      </c>
      <c r="M15" s="18">
        <f>(100+100+100+100+98.5)/5/100</f>
        <v>0.997</v>
      </c>
      <c r="N15" s="30">
        <f t="shared" ref="N15" si="0">(98.5+99.7)/2/100</f>
        <v>0.99099999999999999</v>
      </c>
    </row>
    <row r="16" spans="1:14" ht="178.5" customHeight="1">
      <c r="A16" s="12">
        <v>9</v>
      </c>
      <c r="B16" s="5" t="s">
        <v>11</v>
      </c>
      <c r="C16" s="8" t="s">
        <v>12</v>
      </c>
      <c r="D16" s="8" t="s">
        <v>13</v>
      </c>
      <c r="E16" s="14" t="s">
        <v>34</v>
      </c>
      <c r="F16" s="8" t="s">
        <v>35</v>
      </c>
      <c r="G16" s="20" t="s">
        <v>65</v>
      </c>
      <c r="H16" s="20" t="s">
        <v>66</v>
      </c>
      <c r="I16" s="20" t="s">
        <v>67</v>
      </c>
      <c r="J16" s="50">
        <v>95.5</v>
      </c>
      <c r="K16" s="21"/>
      <c r="L16" s="16">
        <v>100</v>
      </c>
      <c r="M16" s="24">
        <v>0.95499999999999996</v>
      </c>
      <c r="N16" s="30">
        <v>0.95499999999999996</v>
      </c>
    </row>
    <row r="17" spans="1:15" ht="108">
      <c r="A17" s="12">
        <v>10</v>
      </c>
      <c r="B17" s="5" t="s">
        <v>14</v>
      </c>
      <c r="C17" s="8" t="s">
        <v>9</v>
      </c>
      <c r="D17" s="8" t="s">
        <v>1</v>
      </c>
      <c r="E17" s="7" t="s">
        <v>31</v>
      </c>
      <c r="F17" s="8" t="s">
        <v>32</v>
      </c>
      <c r="G17" s="19" t="s">
        <v>63</v>
      </c>
      <c r="H17" s="19" t="s">
        <v>64</v>
      </c>
      <c r="I17" s="29">
        <v>1.0549999999999999</v>
      </c>
      <c r="J17" s="48">
        <v>1.0549999999999999</v>
      </c>
      <c r="K17" s="8" t="s">
        <v>45</v>
      </c>
      <c r="L17" s="16">
        <v>100</v>
      </c>
      <c r="M17" s="18">
        <f>(100+100+100+100+98.5)/5/100</f>
        <v>0.997</v>
      </c>
      <c r="N17" s="30">
        <f>(105+99.7)/2/100</f>
        <v>1.0234999999999999</v>
      </c>
    </row>
    <row r="18" spans="1:15" ht="113.25" customHeight="1">
      <c r="A18" s="12">
        <v>11</v>
      </c>
      <c r="B18" s="5" t="s">
        <v>15</v>
      </c>
      <c r="C18" s="8" t="s">
        <v>9</v>
      </c>
      <c r="D18" s="8" t="s">
        <v>1</v>
      </c>
      <c r="E18" s="7" t="s">
        <v>31</v>
      </c>
      <c r="F18" s="8" t="s">
        <v>32</v>
      </c>
      <c r="G18" s="19" t="s">
        <v>63</v>
      </c>
      <c r="H18" s="19" t="s">
        <v>64</v>
      </c>
      <c r="I18" s="29">
        <v>1.0549999999999999</v>
      </c>
      <c r="J18" s="48">
        <v>1.0549999999999999</v>
      </c>
      <c r="K18" s="8" t="s">
        <v>47</v>
      </c>
      <c r="L18" s="16">
        <v>100</v>
      </c>
      <c r="M18" s="18">
        <f>(100+100+100+100+98.5)/5/100</f>
        <v>0.997</v>
      </c>
      <c r="N18" s="30">
        <f>(98.5+99.7)/2/100</f>
        <v>0.99099999999999999</v>
      </c>
    </row>
    <row r="19" spans="1:15" ht="119.25" customHeight="1">
      <c r="A19" s="12">
        <v>12</v>
      </c>
      <c r="B19" s="5" t="s">
        <v>16</v>
      </c>
      <c r="C19" s="8" t="s">
        <v>9</v>
      </c>
      <c r="D19" s="8" t="s">
        <v>1</v>
      </c>
      <c r="E19" s="7" t="s">
        <v>31</v>
      </c>
      <c r="F19" s="8" t="s">
        <v>32</v>
      </c>
      <c r="G19" s="19" t="s">
        <v>63</v>
      </c>
      <c r="H19" s="19" t="s">
        <v>64</v>
      </c>
      <c r="I19" s="29">
        <v>1.0549999999999999</v>
      </c>
      <c r="J19" s="48">
        <v>1.0549999999999999</v>
      </c>
      <c r="K19" s="8" t="s">
        <v>47</v>
      </c>
      <c r="L19" s="16">
        <v>100</v>
      </c>
      <c r="M19" s="18">
        <f>(100+100+100+100+98.5)/5/100</f>
        <v>0.997</v>
      </c>
      <c r="N19" s="30">
        <f>(98.5+99.7)/2/100</f>
        <v>0.99099999999999999</v>
      </c>
    </row>
    <row r="20" spans="1:15" ht="114.75" customHeight="1">
      <c r="A20" s="12">
        <v>13</v>
      </c>
      <c r="B20" s="5" t="s">
        <v>17</v>
      </c>
      <c r="C20" s="8" t="s">
        <v>2</v>
      </c>
      <c r="D20" s="8" t="s">
        <v>0</v>
      </c>
      <c r="E20" s="7" t="s">
        <v>31</v>
      </c>
      <c r="F20" s="8" t="s">
        <v>32</v>
      </c>
      <c r="G20" s="19" t="s">
        <v>61</v>
      </c>
      <c r="H20" s="19" t="s">
        <v>62</v>
      </c>
      <c r="I20" s="29">
        <v>1.08</v>
      </c>
      <c r="J20" s="48">
        <v>1.08</v>
      </c>
      <c r="K20" s="8" t="s">
        <v>48</v>
      </c>
      <c r="L20" s="16">
        <v>100</v>
      </c>
      <c r="M20" s="17">
        <f>(100+95.5+100+100+95.5)/5/100</f>
        <v>0.98199999999999998</v>
      </c>
      <c r="N20" s="30">
        <f>(108+98.2)/2/100</f>
        <v>1.0309999999999999</v>
      </c>
    </row>
    <row r="21" spans="1:15" ht="131.25" customHeight="1">
      <c r="A21" s="12">
        <v>14</v>
      </c>
      <c r="B21" s="5" t="s">
        <v>18</v>
      </c>
      <c r="C21" s="8" t="s">
        <v>19</v>
      </c>
      <c r="D21" s="8" t="s">
        <v>20</v>
      </c>
      <c r="E21" s="7" t="s">
        <v>31</v>
      </c>
      <c r="F21" s="8" t="s">
        <v>32</v>
      </c>
      <c r="G21" s="19" t="s">
        <v>49</v>
      </c>
      <c r="H21" s="19" t="s">
        <v>49</v>
      </c>
      <c r="I21" s="19" t="s">
        <v>54</v>
      </c>
      <c r="J21" s="50">
        <v>100</v>
      </c>
      <c r="K21" s="22"/>
      <c r="L21" s="16">
        <v>100</v>
      </c>
      <c r="M21" s="17">
        <v>1</v>
      </c>
      <c r="N21" s="17">
        <v>1</v>
      </c>
    </row>
    <row r="22" spans="1:15" ht="120" customHeight="1">
      <c r="A22" s="12">
        <v>15</v>
      </c>
      <c r="B22" s="5" t="s">
        <v>21</v>
      </c>
      <c r="C22" s="8" t="s">
        <v>9</v>
      </c>
      <c r="D22" s="8" t="s">
        <v>1</v>
      </c>
      <c r="E22" s="7" t="s">
        <v>31</v>
      </c>
      <c r="F22" s="8" t="s">
        <v>32</v>
      </c>
      <c r="G22" s="19" t="s">
        <v>61</v>
      </c>
      <c r="H22" s="19" t="s">
        <v>62</v>
      </c>
      <c r="I22" s="29">
        <v>1.08</v>
      </c>
      <c r="J22" s="48">
        <v>1.08</v>
      </c>
      <c r="K22" s="8" t="s">
        <v>47</v>
      </c>
      <c r="L22" s="16">
        <v>100</v>
      </c>
      <c r="M22" s="18">
        <f>(100+100+100+100+98.5)/5/100</f>
        <v>0.997</v>
      </c>
      <c r="N22" s="30">
        <f>(108+99.7)/2/100</f>
        <v>1.0385</v>
      </c>
    </row>
    <row r="23" spans="1:15" ht="108">
      <c r="A23" s="12">
        <v>16</v>
      </c>
      <c r="B23" s="5" t="s">
        <v>22</v>
      </c>
      <c r="C23" s="8" t="s">
        <v>9</v>
      </c>
      <c r="D23" s="8" t="s">
        <v>1</v>
      </c>
      <c r="E23" s="7" t="s">
        <v>31</v>
      </c>
      <c r="F23" s="8" t="s">
        <v>32</v>
      </c>
      <c r="G23" s="19" t="s">
        <v>63</v>
      </c>
      <c r="H23" s="19" t="s">
        <v>64</v>
      </c>
      <c r="I23" s="29">
        <v>1.0549999999999999</v>
      </c>
      <c r="J23" s="48">
        <v>1.0549999999999999</v>
      </c>
      <c r="K23" s="8" t="s">
        <v>47</v>
      </c>
      <c r="L23" s="16">
        <v>100</v>
      </c>
      <c r="M23" s="18">
        <f>(100+100+100+100+98.5)/5/100</f>
        <v>0.997</v>
      </c>
      <c r="N23" s="30">
        <f>(105.5+99.7)/2/100</f>
        <v>1.026</v>
      </c>
    </row>
    <row r="24" spans="1:15" ht="54.75" customHeight="1">
      <c r="A24" s="12">
        <v>17</v>
      </c>
      <c r="B24" s="5" t="s">
        <v>23</v>
      </c>
      <c r="C24" s="8" t="s">
        <v>24</v>
      </c>
      <c r="D24" s="8" t="s">
        <v>25</v>
      </c>
      <c r="E24" s="7" t="s">
        <v>31</v>
      </c>
      <c r="F24" s="8" t="s">
        <v>32</v>
      </c>
      <c r="G24" s="19" t="s">
        <v>68</v>
      </c>
      <c r="H24" s="19" t="s">
        <v>69</v>
      </c>
      <c r="I24" s="29">
        <v>1.069</v>
      </c>
      <c r="J24" s="48">
        <v>1.069</v>
      </c>
      <c r="K24" s="22"/>
      <c r="L24" s="25">
        <v>100</v>
      </c>
      <c r="M24" s="17">
        <v>1.069</v>
      </c>
      <c r="N24" s="17">
        <v>1.069</v>
      </c>
      <c r="O24" s="53">
        <v>101.74</v>
      </c>
    </row>
    <row r="25" spans="1:15" ht="24" customHeight="1">
      <c r="A25" s="11"/>
      <c r="B25" s="9" t="s">
        <v>38</v>
      </c>
      <c r="C25" s="10"/>
      <c r="D25" s="31" t="s">
        <v>39</v>
      </c>
      <c r="E25" s="23"/>
      <c r="F25" s="13"/>
      <c r="G25" s="13"/>
      <c r="H25" s="13"/>
      <c r="I25" s="13">
        <v>17</v>
      </c>
      <c r="J25" s="51"/>
      <c r="K25" s="28"/>
      <c r="L25" s="26"/>
      <c r="M25" s="27"/>
      <c r="N25" s="27"/>
    </row>
    <row r="26" spans="1:15">
      <c r="D26" s="32" t="s">
        <v>59</v>
      </c>
      <c r="E26" s="33"/>
      <c r="F26" s="33"/>
      <c r="G26" s="33"/>
      <c r="H26" s="33"/>
      <c r="I26" s="34">
        <v>1</v>
      </c>
      <c r="J26" s="52"/>
    </row>
  </sheetData>
  <mergeCells count="2">
    <mergeCell ref="E2:K2"/>
    <mergeCell ref="G6:I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2018-01-26T06:58:54Z</cp:lastPrinted>
  <dcterms:created xsi:type="dcterms:W3CDTF">2018-01-23T10:24:54Z</dcterms:created>
  <dcterms:modified xsi:type="dcterms:W3CDTF">2018-02-14T05:21:39Z</dcterms:modified>
</cp:coreProperties>
</file>